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.viruega\Desktop\"/>
    </mc:Choice>
  </mc:AlternateContent>
  <bookViews>
    <workbookView xWindow="120" yWindow="15" windowWidth="15480" windowHeight="11640"/>
  </bookViews>
  <sheets>
    <sheet name="16.29_2015" sheetId="1" r:id="rId1"/>
  </sheets>
  <definedNames>
    <definedName name="_xlnm.Print_Area" localSheetId="0">'16.29_2015'!$A$1:$E$59</definedName>
    <definedName name="_xlnm.Print_Titles" localSheetId="0">'16.29_2015'!$1:$6</definedName>
  </definedNames>
  <calcPr calcId="152511"/>
</workbook>
</file>

<file path=xl/calcChain.xml><?xml version="1.0" encoding="utf-8"?>
<calcChain xmlns="http://schemas.openxmlformats.org/spreadsheetml/2006/main">
  <c r="C15" i="1" l="1"/>
  <c r="C18" i="1"/>
  <c r="C21" i="1"/>
  <c r="C24" i="1"/>
  <c r="C27" i="1"/>
  <c r="C30" i="1"/>
  <c r="C33" i="1"/>
  <c r="C36" i="1"/>
  <c r="C38" i="1"/>
  <c r="C40" i="1"/>
  <c r="C42" i="1"/>
  <c r="C44" i="1"/>
  <c r="C46" i="1"/>
  <c r="C48" i="1"/>
  <c r="C12" i="1"/>
  <c r="E48" i="1" l="1"/>
  <c r="E46" i="1"/>
  <c r="E44" i="1"/>
  <c r="E42" i="1"/>
  <c r="E40" i="1"/>
  <c r="E38" i="1"/>
  <c r="E36" i="1"/>
  <c r="E33" i="1"/>
  <c r="E30" i="1"/>
  <c r="E27" i="1"/>
  <c r="E24" i="1"/>
  <c r="E21" i="1"/>
  <c r="E18" i="1"/>
  <c r="E15" i="1"/>
  <c r="C59" i="1"/>
  <c r="C57" i="1"/>
  <c r="E59" i="1"/>
  <c r="E57" i="1"/>
  <c r="E12" i="1" l="1"/>
  <c r="C55" i="1"/>
  <c r="E55" i="1"/>
</calcChain>
</file>

<file path=xl/sharedStrings.xml><?xml version="1.0" encoding="utf-8"?>
<sst xmlns="http://schemas.openxmlformats.org/spreadsheetml/2006/main" count="43" uniqueCount="34">
  <si>
    <t>%</t>
  </si>
  <si>
    <t>Unidades Médicas que Refirieron</t>
  </si>
  <si>
    <t>Total Global de Referencias</t>
  </si>
  <si>
    <t>Región I</t>
  </si>
  <si>
    <t>Hospital  Regional "1o. de Octubre"</t>
  </si>
  <si>
    <t>Región II</t>
  </si>
  <si>
    <t>Hospital Regional "Gral. Ignacio Zaragoza"</t>
  </si>
  <si>
    <t>Región III</t>
  </si>
  <si>
    <t>Hospital Regional "Lic. Adolfo López  Mateos"</t>
  </si>
  <si>
    <t>Región IV</t>
  </si>
  <si>
    <t>Hospital Regional "M. Cardenas De La Vega", Culiacán, Sin.</t>
  </si>
  <si>
    <t>Región V</t>
  </si>
  <si>
    <t>Hospital Regional "Valentín Gómez Farias", Zapopan, Jal.</t>
  </si>
  <si>
    <t>Región VI</t>
  </si>
  <si>
    <t>Hospital Regional Monterrey, N.L.</t>
  </si>
  <si>
    <t>Región VII</t>
  </si>
  <si>
    <t>Hospital Regional Puebla, Pue.</t>
  </si>
  <si>
    <t>Región VIII</t>
  </si>
  <si>
    <t>Hospital Regional Mérida, Yuc.</t>
  </si>
  <si>
    <t>Hospitales Generales</t>
  </si>
  <si>
    <t>Clínica de Especialidades "Churubusco"</t>
  </si>
  <si>
    <t>Clínica de Especialidades "Indianilla"</t>
  </si>
  <si>
    <t>Clínica de Especialidades "Dr. Alberto Pisanty"</t>
  </si>
  <si>
    <t>Clínica de Especialidades "Neuropsiquiatría,Tlatelolco"</t>
  </si>
  <si>
    <t>Referencias de Primer Nivel de Atención</t>
  </si>
  <si>
    <t>Referencia de Hospitales Regionales y Clínicas de Especialidad</t>
  </si>
  <si>
    <t>Total de Referencias</t>
  </si>
  <si>
    <t>Subtotal de Hospitales Regionales</t>
  </si>
  <si>
    <t>Subtotal de otras Unidades</t>
  </si>
  <si>
    <t>Número de  pacientes</t>
  </si>
  <si>
    <t>Estudios de Única Vez</t>
  </si>
  <si>
    <t xml:space="preserve"> </t>
  </si>
  <si>
    <t>Anuario Estadístico 2015</t>
  </si>
  <si>
    <t>16.29 Referencia de Pacientes con Apertura de Expedientes y Estudios de Única Vez Durante 2015
C. M. N. "20 de Noviembre"  (Total de Pacientes)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</si>
</sst>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0_ ;\-0.00\ 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9"/>
      <name val="Soberana Sans Light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b/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3" fillId="0" borderId="0" xfId="0" applyNumberFormat="1" applyFont="1"/>
    <xf numFmtId="49" fontId="3" fillId="0" borderId="1" xfId="0" applyNumberFormat="1" applyFont="1" applyBorder="1"/>
    <xf numFmtId="3" fontId="6" fillId="0" borderId="1" xfId="0" applyNumberFormat="1" applyFont="1" applyBorder="1"/>
    <xf numFmtId="0" fontId="3" fillId="0" borderId="1" xfId="0" applyFont="1" applyBorder="1"/>
    <xf numFmtId="0" fontId="6" fillId="0" borderId="1" xfId="0" applyFont="1" applyBorder="1"/>
    <xf numFmtId="0" fontId="6" fillId="0" borderId="0" xfId="0" applyFont="1"/>
    <xf numFmtId="0" fontId="3" fillId="0" borderId="2" xfId="0" applyFont="1" applyBorder="1"/>
    <xf numFmtId="0" fontId="8" fillId="0" borderId="0" xfId="0" applyFont="1"/>
    <xf numFmtId="49" fontId="4" fillId="0" borderId="0" xfId="0" applyNumberFormat="1" applyFont="1"/>
    <xf numFmtId="49" fontId="6" fillId="0" borderId="0" xfId="0" applyNumberFormat="1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/>
    <xf numFmtId="3" fontId="6" fillId="0" borderId="0" xfId="0" applyNumberFormat="1" applyFont="1" applyBorder="1"/>
    <xf numFmtId="10" fontId="6" fillId="0" borderId="0" xfId="0" applyNumberFormat="1" applyFont="1" applyBorder="1"/>
    <xf numFmtId="10" fontId="3" fillId="0" borderId="0" xfId="0" applyNumberFormat="1" applyFont="1" applyBorder="1"/>
    <xf numFmtId="0" fontId="3" fillId="0" borderId="0" xfId="0" applyFont="1" applyBorder="1"/>
    <xf numFmtId="164" fontId="6" fillId="0" borderId="0" xfId="1" applyNumberFormat="1" applyFont="1"/>
    <xf numFmtId="0" fontId="6" fillId="0" borderId="0" xfId="1" applyNumberFormat="1" applyFont="1"/>
    <xf numFmtId="49" fontId="6" fillId="0" borderId="2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0" fontId="9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4" fontId="4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2" xfId="1" applyNumberFormat="1" applyFont="1" applyBorder="1" applyAlignment="1">
      <alignment horizontal="center"/>
    </xf>
    <xf numFmtId="10" fontId="6" fillId="0" borderId="0" xfId="1" applyNumberFormat="1" applyFont="1" applyAlignment="1">
      <alignment horizontal="center"/>
    </xf>
    <xf numFmtId="166" fontId="6" fillId="0" borderId="0" xfId="1" applyNumberFormat="1" applyFont="1" applyAlignment="1">
      <alignment horizontal="center"/>
    </xf>
    <xf numFmtId="166" fontId="6" fillId="0" borderId="2" xfId="1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2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0</xdr:rowOff>
    </xdr:from>
    <xdr:to>
      <xdr:col>4</xdr:col>
      <xdr:colOff>1657351</xdr:colOff>
      <xdr:row>4</xdr:row>
      <xdr:rowOff>190500</xdr:rowOff>
    </xdr:to>
    <xdr:pic>
      <xdr:nvPicPr>
        <xdr:cNvPr id="112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410575" y="0"/>
          <a:ext cx="223837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5</xdr:row>
      <xdr:rowOff>0</xdr:rowOff>
    </xdr:to>
    <xdr:pic>
      <xdr:nvPicPr>
        <xdr:cNvPr id="112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076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tabSelected="1" zoomScale="90" zoomScaleNormal="90" zoomScaleSheetLayoutView="80" workbookViewId="0">
      <selection activeCell="I8" sqref="I8"/>
    </sheetView>
  </sheetViews>
  <sheetFormatPr baseColWidth="10" defaultRowHeight="12.75" x14ac:dyDescent="0.2"/>
  <cols>
    <col min="1" max="1" width="57.7109375" style="2" bestFit="1" customWidth="1"/>
    <col min="2" max="2" width="25.7109375" style="6" customWidth="1"/>
    <col min="3" max="3" width="25.7109375" style="2" customWidth="1"/>
    <col min="4" max="4" width="25.7109375" style="6" customWidth="1"/>
    <col min="5" max="5" width="25.7109375" style="2" customWidth="1"/>
    <col min="6" max="6" width="0.28515625" style="2" hidden="1" customWidth="1"/>
    <col min="7" max="16384" width="11.42578125" style="2"/>
  </cols>
  <sheetData>
    <row r="1" spans="1:8" ht="15.75" customHeight="1" x14ac:dyDescent="0.2">
      <c r="A1" s="50"/>
      <c r="B1" s="50"/>
      <c r="C1" s="50"/>
      <c r="D1" s="50"/>
      <c r="E1" s="50"/>
      <c r="F1" s="50"/>
      <c r="G1" s="50"/>
      <c r="H1" s="50"/>
    </row>
    <row r="2" spans="1:8" ht="15.75" customHeight="1" x14ac:dyDescent="0.2">
      <c r="A2" s="1"/>
      <c r="B2" s="1"/>
      <c r="C2" s="1"/>
      <c r="D2" s="1"/>
      <c r="E2" s="1"/>
      <c r="F2" s="1"/>
      <c r="G2" s="1"/>
      <c r="H2" s="1"/>
    </row>
    <row r="3" spans="1:8" ht="15.75" customHeight="1" x14ac:dyDescent="0.2">
      <c r="A3" s="1"/>
      <c r="B3" s="1"/>
      <c r="C3" s="1"/>
      <c r="D3" s="1"/>
      <c r="E3" s="1"/>
      <c r="F3" s="1"/>
      <c r="G3" s="1"/>
      <c r="H3" s="1"/>
    </row>
    <row r="4" spans="1:8" ht="15.75" customHeight="1" x14ac:dyDescent="0.2">
      <c r="A4" s="1"/>
      <c r="B4" s="1"/>
      <c r="C4" s="1"/>
      <c r="D4" s="1"/>
      <c r="E4" s="1"/>
      <c r="F4" s="1"/>
      <c r="G4" s="1"/>
      <c r="H4" s="1"/>
    </row>
    <row r="5" spans="1:8" ht="15.75" customHeight="1" x14ac:dyDescent="0.2">
      <c r="A5" s="1"/>
      <c r="B5" s="1"/>
      <c r="C5" s="1"/>
      <c r="D5" s="1"/>
      <c r="E5" s="1"/>
      <c r="F5" s="1"/>
      <c r="G5" s="1"/>
      <c r="H5" s="1"/>
    </row>
    <row r="6" spans="1:8" ht="17.25" customHeight="1" x14ac:dyDescent="0.25">
      <c r="A6" s="51" t="s">
        <v>32</v>
      </c>
      <c r="B6" s="51"/>
      <c r="C6" s="51"/>
      <c r="D6" s="51"/>
      <c r="E6" s="51"/>
      <c r="F6" s="51"/>
      <c r="G6" s="3"/>
      <c r="H6" s="3"/>
    </row>
    <row r="7" spans="1:8" ht="13.5" customHeight="1" x14ac:dyDescent="0.3">
      <c r="A7" s="4"/>
      <c r="B7" s="5"/>
      <c r="C7" s="4"/>
      <c r="D7" s="5"/>
      <c r="E7" s="4"/>
    </row>
    <row r="8" spans="1:8" s="13" customFormat="1" ht="63.75" customHeight="1" x14ac:dyDescent="0.3">
      <c r="A8" s="49" t="s">
        <v>33</v>
      </c>
      <c r="B8" s="49"/>
      <c r="C8" s="49"/>
      <c r="D8" s="49"/>
      <c r="E8" s="49"/>
    </row>
    <row r="9" spans="1:8" ht="13.5" customHeight="1" x14ac:dyDescent="0.2"/>
    <row r="10" spans="1:8" s="30" customFormat="1" ht="41.25" customHeight="1" x14ac:dyDescent="0.2">
      <c r="A10" s="31" t="s">
        <v>1</v>
      </c>
      <c r="B10" s="32" t="s">
        <v>29</v>
      </c>
      <c r="C10" s="31" t="s">
        <v>0</v>
      </c>
      <c r="D10" s="32" t="s">
        <v>30</v>
      </c>
      <c r="E10" s="31" t="s">
        <v>0</v>
      </c>
    </row>
    <row r="11" spans="1:8" s="11" customFormat="1" ht="15" customHeight="1" x14ac:dyDescent="0.25">
      <c r="B11" s="25"/>
      <c r="C11" s="25"/>
      <c r="D11" s="25"/>
      <c r="E11" s="25"/>
    </row>
    <row r="12" spans="1:8" s="11" customFormat="1" ht="13.5" customHeight="1" x14ac:dyDescent="0.25">
      <c r="A12" s="14" t="s">
        <v>2</v>
      </c>
      <c r="B12" s="37">
        <v>7877</v>
      </c>
      <c r="C12" s="33">
        <f>SUM(C15:C48)</f>
        <v>100</v>
      </c>
      <c r="D12" s="37">
        <v>571</v>
      </c>
      <c r="E12" s="33">
        <f>SUM(E15:E48)</f>
        <v>100</v>
      </c>
      <c r="H12" s="11" t="s">
        <v>31</v>
      </c>
    </row>
    <row r="13" spans="1:8" s="11" customFormat="1" ht="15" customHeight="1" x14ac:dyDescent="0.25">
      <c r="B13" s="34"/>
      <c r="C13" s="26"/>
      <c r="D13" s="34"/>
      <c r="E13" s="34"/>
    </row>
    <row r="14" spans="1:8" s="11" customFormat="1" ht="13.5" customHeight="1" x14ac:dyDescent="0.25">
      <c r="A14" s="14" t="s">
        <v>3</v>
      </c>
      <c r="B14" s="34"/>
      <c r="C14" s="26"/>
      <c r="D14" s="34"/>
      <c r="E14" s="40"/>
    </row>
    <row r="15" spans="1:8" s="11" customFormat="1" ht="13.5" customHeight="1" x14ac:dyDescent="0.25">
      <c r="A15" s="15" t="s">
        <v>4</v>
      </c>
      <c r="B15" s="38">
        <v>1652</v>
      </c>
      <c r="C15" s="35">
        <f>B15/$B12*100</f>
        <v>20.972451440903896</v>
      </c>
      <c r="D15" s="38">
        <v>108</v>
      </c>
      <c r="E15" s="41">
        <f>D15/$D12*100</f>
        <v>18.914185639229423</v>
      </c>
    </row>
    <row r="16" spans="1:8" s="11" customFormat="1" ht="13.5" customHeight="1" x14ac:dyDescent="0.25">
      <c r="B16" s="38"/>
      <c r="C16" s="34"/>
      <c r="D16" s="38"/>
      <c r="E16" s="41"/>
    </row>
    <row r="17" spans="1:5" s="11" customFormat="1" ht="13.5" customHeight="1" x14ac:dyDescent="0.25">
      <c r="A17" s="14" t="s">
        <v>5</v>
      </c>
      <c r="B17" s="38"/>
      <c r="C17" s="34"/>
      <c r="D17" s="38"/>
      <c r="E17" s="41"/>
    </row>
    <row r="18" spans="1:5" s="11" customFormat="1" ht="13.5" customHeight="1" x14ac:dyDescent="0.25">
      <c r="A18" s="15" t="s">
        <v>6</v>
      </c>
      <c r="B18" s="38">
        <v>939</v>
      </c>
      <c r="C18" s="35">
        <f>B18/$B12*100</f>
        <v>11.92078202361305</v>
      </c>
      <c r="D18" s="38">
        <v>55</v>
      </c>
      <c r="E18" s="41">
        <f>D18/$D12*100</f>
        <v>9.6322241681260934</v>
      </c>
    </row>
    <row r="19" spans="1:5" s="11" customFormat="1" ht="13.5" customHeight="1" x14ac:dyDescent="0.25">
      <c r="B19" s="38"/>
      <c r="C19" s="34"/>
      <c r="D19" s="38"/>
      <c r="E19" s="41"/>
    </row>
    <row r="20" spans="1:5" s="11" customFormat="1" ht="13.5" customHeight="1" x14ac:dyDescent="0.25">
      <c r="A20" s="14" t="s">
        <v>7</v>
      </c>
      <c r="B20" s="38"/>
      <c r="C20" s="34"/>
      <c r="D20" s="38"/>
      <c r="E20" s="41"/>
    </row>
    <row r="21" spans="1:5" s="11" customFormat="1" ht="13.5" customHeight="1" x14ac:dyDescent="0.25">
      <c r="A21" s="15" t="s">
        <v>8</v>
      </c>
      <c r="B21" s="38">
        <v>1840</v>
      </c>
      <c r="C21" s="35">
        <f>B21/$B12*100</f>
        <v>23.359146883331217</v>
      </c>
      <c r="D21" s="38">
        <v>43</v>
      </c>
      <c r="E21" s="41">
        <f>D21/$D12*100</f>
        <v>7.530647985989491</v>
      </c>
    </row>
    <row r="22" spans="1:5" s="11" customFormat="1" ht="13.5" customHeight="1" x14ac:dyDescent="0.25">
      <c r="B22" s="38"/>
      <c r="C22" s="34"/>
      <c r="D22" s="38"/>
      <c r="E22" s="41"/>
    </row>
    <row r="23" spans="1:5" s="11" customFormat="1" ht="13.5" customHeight="1" x14ac:dyDescent="0.25">
      <c r="A23" s="14" t="s">
        <v>9</v>
      </c>
      <c r="B23" s="38"/>
      <c r="C23" s="34"/>
      <c r="D23" s="38"/>
      <c r="E23" s="41"/>
    </row>
    <row r="24" spans="1:5" s="11" customFormat="1" ht="13.5" customHeight="1" x14ac:dyDescent="0.25">
      <c r="A24" s="15" t="s">
        <v>10</v>
      </c>
      <c r="B24" s="38">
        <v>549</v>
      </c>
      <c r="C24" s="35">
        <f>B24/$B12*100</f>
        <v>6.9696584994287161</v>
      </c>
      <c r="D24" s="38">
        <v>2</v>
      </c>
      <c r="E24" s="41">
        <f>D24/$D12*100</f>
        <v>0.35026269702276708</v>
      </c>
    </row>
    <row r="25" spans="1:5" s="11" customFormat="1" ht="13.5" customHeight="1" x14ac:dyDescent="0.25">
      <c r="B25" s="38"/>
      <c r="C25" s="34"/>
      <c r="D25" s="38"/>
      <c r="E25" s="41"/>
    </row>
    <row r="26" spans="1:5" s="11" customFormat="1" ht="13.5" customHeight="1" x14ac:dyDescent="0.25">
      <c r="A26" s="14" t="s">
        <v>11</v>
      </c>
      <c r="B26" s="38"/>
      <c r="C26" s="34"/>
      <c r="D26" s="38"/>
      <c r="E26" s="41"/>
    </row>
    <row r="27" spans="1:5" s="11" customFormat="1" ht="13.5" customHeight="1" x14ac:dyDescent="0.25">
      <c r="A27" s="15" t="s">
        <v>12</v>
      </c>
      <c r="B27" s="38">
        <v>373</v>
      </c>
      <c r="C27" s="35">
        <f>B27/$B12*100</f>
        <v>4.7353053192839916</v>
      </c>
      <c r="D27" s="38">
        <v>5</v>
      </c>
      <c r="E27" s="41">
        <f>D27/$D12*100</f>
        <v>0.87565674255691772</v>
      </c>
    </row>
    <row r="28" spans="1:5" s="11" customFormat="1" ht="13.5" customHeight="1" x14ac:dyDescent="0.25">
      <c r="B28" s="38"/>
      <c r="C28" s="34"/>
      <c r="D28" s="38"/>
      <c r="E28" s="41"/>
    </row>
    <row r="29" spans="1:5" s="11" customFormat="1" ht="13.5" customHeight="1" x14ac:dyDescent="0.25">
      <c r="A29" s="14" t="s">
        <v>13</v>
      </c>
      <c r="B29" s="38"/>
      <c r="C29" s="34"/>
      <c r="D29" s="38"/>
      <c r="E29" s="41"/>
    </row>
    <row r="30" spans="1:5" s="11" customFormat="1" ht="13.5" customHeight="1" x14ac:dyDescent="0.25">
      <c r="A30" s="15" t="s">
        <v>14</v>
      </c>
      <c r="B30" s="38">
        <v>748</v>
      </c>
      <c r="C30" s="35">
        <f>B30/$B12*100</f>
        <v>9.4960010156150805</v>
      </c>
      <c r="D30" s="38">
        <v>0</v>
      </c>
      <c r="E30" s="41">
        <f>D30/$D12*100</f>
        <v>0</v>
      </c>
    </row>
    <row r="31" spans="1:5" s="11" customFormat="1" ht="13.5" customHeight="1" x14ac:dyDescent="0.25">
      <c r="B31" s="38"/>
      <c r="C31" s="34"/>
      <c r="D31" s="38"/>
      <c r="E31" s="41"/>
    </row>
    <row r="32" spans="1:5" s="11" customFormat="1" ht="13.5" customHeight="1" x14ac:dyDescent="0.25">
      <c r="A32" s="14" t="s">
        <v>15</v>
      </c>
      <c r="B32" s="38"/>
      <c r="C32" s="34"/>
      <c r="D32" s="38"/>
      <c r="E32" s="41"/>
    </row>
    <row r="33" spans="1:5" s="11" customFormat="1" ht="13.5" customHeight="1" x14ac:dyDescent="0.25">
      <c r="A33" s="15" t="s">
        <v>16</v>
      </c>
      <c r="B33" s="38">
        <v>483</v>
      </c>
      <c r="C33" s="35">
        <f>B33/$B12*100</f>
        <v>6.131776056874445</v>
      </c>
      <c r="D33" s="38">
        <v>0</v>
      </c>
      <c r="E33" s="41">
        <f>D33/$D12*100</f>
        <v>0</v>
      </c>
    </row>
    <row r="34" spans="1:5" s="11" customFormat="1" ht="13.5" customHeight="1" x14ac:dyDescent="0.25">
      <c r="B34" s="38"/>
      <c r="C34" s="34"/>
      <c r="D34" s="38"/>
      <c r="E34" s="41"/>
    </row>
    <row r="35" spans="1:5" s="11" customFormat="1" ht="13.5" customHeight="1" x14ac:dyDescent="0.25">
      <c r="A35" s="14" t="s">
        <v>17</v>
      </c>
      <c r="B35" s="38"/>
      <c r="C35" s="34"/>
      <c r="D35" s="38"/>
      <c r="E35" s="41"/>
    </row>
    <row r="36" spans="1:5" s="11" customFormat="1" ht="13.5" customHeight="1" x14ac:dyDescent="0.25">
      <c r="A36" s="15" t="s">
        <v>18</v>
      </c>
      <c r="B36" s="38">
        <v>465</v>
      </c>
      <c r="C36" s="35">
        <f>B36/$B12*100</f>
        <v>5.9032626634505521</v>
      </c>
      <c r="D36" s="38">
        <v>2</v>
      </c>
      <c r="E36" s="41">
        <f>D36/$D12*100</f>
        <v>0.35026269702276708</v>
      </c>
    </row>
    <row r="37" spans="1:5" s="11" customFormat="1" ht="13.5" customHeight="1" x14ac:dyDescent="0.25">
      <c r="B37" s="38"/>
      <c r="C37" s="34"/>
      <c r="D37" s="38"/>
      <c r="E37" s="41"/>
    </row>
    <row r="38" spans="1:5" s="11" customFormat="1" ht="13.5" customHeight="1" x14ac:dyDescent="0.25">
      <c r="A38" s="14" t="s">
        <v>19</v>
      </c>
      <c r="B38" s="38">
        <v>734</v>
      </c>
      <c r="C38" s="35">
        <f>B38/$B12*100</f>
        <v>9.3182683762853884</v>
      </c>
      <c r="D38" s="38">
        <v>330</v>
      </c>
      <c r="E38" s="41">
        <f>D38/$D12*100</f>
        <v>57.793345008756567</v>
      </c>
    </row>
    <row r="39" spans="1:5" s="11" customFormat="1" ht="13.5" customHeight="1" x14ac:dyDescent="0.25">
      <c r="A39" s="15"/>
      <c r="B39" s="38"/>
      <c r="C39" s="34"/>
      <c r="D39" s="38"/>
      <c r="E39" s="41"/>
    </row>
    <row r="40" spans="1:5" s="11" customFormat="1" ht="13.5" customHeight="1" x14ac:dyDescent="0.25">
      <c r="A40" s="15" t="s">
        <v>20</v>
      </c>
      <c r="B40" s="38">
        <v>10</v>
      </c>
      <c r="C40" s="35">
        <f>B40/$B12*100</f>
        <v>0.12695188523549575</v>
      </c>
      <c r="D40" s="38">
        <v>10</v>
      </c>
      <c r="E40" s="41">
        <f>D40/$D12*100</f>
        <v>1.7513134851138354</v>
      </c>
    </row>
    <row r="41" spans="1:5" s="11" customFormat="1" ht="13.5" customHeight="1" x14ac:dyDescent="0.25">
      <c r="B41" s="38"/>
      <c r="C41" s="34"/>
      <c r="D41" s="38"/>
      <c r="E41" s="41"/>
    </row>
    <row r="42" spans="1:5" s="11" customFormat="1" ht="13.5" customHeight="1" x14ac:dyDescent="0.25">
      <c r="A42" s="15" t="s">
        <v>21</v>
      </c>
      <c r="B42" s="38">
        <v>3</v>
      </c>
      <c r="C42" s="35">
        <f>B42/$B12*100</f>
        <v>3.8085565570648724E-2</v>
      </c>
      <c r="D42" s="38">
        <v>11</v>
      </c>
      <c r="E42" s="41">
        <f>D42/$D12*100</f>
        <v>1.9264448336252189</v>
      </c>
    </row>
    <row r="43" spans="1:5" s="11" customFormat="1" ht="13.5" customHeight="1" x14ac:dyDescent="0.25">
      <c r="B43" s="38"/>
      <c r="C43" s="34"/>
      <c r="D43" s="38"/>
      <c r="E43" s="41"/>
    </row>
    <row r="44" spans="1:5" s="11" customFormat="1" ht="13.5" customHeight="1" x14ac:dyDescent="0.25">
      <c r="A44" s="15" t="s">
        <v>22</v>
      </c>
      <c r="B44" s="38">
        <v>2</v>
      </c>
      <c r="C44" s="35">
        <f>B44/$B12*100</f>
        <v>2.5390377047099153E-2</v>
      </c>
      <c r="D44" s="38">
        <v>1</v>
      </c>
      <c r="E44" s="41">
        <f>D44/$D12*100</f>
        <v>0.17513134851138354</v>
      </c>
    </row>
    <row r="45" spans="1:5" s="11" customFormat="1" ht="13.5" customHeight="1" x14ac:dyDescent="0.25">
      <c r="A45" s="15"/>
      <c r="B45" s="38"/>
      <c r="C45" s="34"/>
      <c r="D45" s="38"/>
      <c r="E45" s="41"/>
    </row>
    <row r="46" spans="1:5" s="11" customFormat="1" ht="13.5" customHeight="1" x14ac:dyDescent="0.25">
      <c r="A46" s="15" t="s">
        <v>23</v>
      </c>
      <c r="B46" s="38">
        <v>1</v>
      </c>
      <c r="C46" s="35">
        <f>B46/$B12*100</f>
        <v>1.2695188523549577E-2</v>
      </c>
      <c r="D46" s="38">
        <v>0</v>
      </c>
      <c r="E46" s="41">
        <f>D46/$D12*100</f>
        <v>0</v>
      </c>
    </row>
    <row r="47" spans="1:5" s="11" customFormat="1" ht="13.5" customHeight="1" x14ac:dyDescent="0.25">
      <c r="A47" s="15"/>
      <c r="B47" s="38"/>
      <c r="C47" s="34"/>
      <c r="D47" s="38"/>
      <c r="E47" s="41"/>
    </row>
    <row r="48" spans="1:5" s="11" customFormat="1" ht="13.5" customHeight="1" x14ac:dyDescent="0.25">
      <c r="A48" s="27" t="s">
        <v>24</v>
      </c>
      <c r="B48" s="39">
        <v>78</v>
      </c>
      <c r="C48" s="36">
        <f>B48/$B12*100</f>
        <v>0.99022470483686675</v>
      </c>
      <c r="D48" s="39">
        <v>4</v>
      </c>
      <c r="E48" s="42">
        <f>D48/$D12*100</f>
        <v>0.70052539404553416</v>
      </c>
    </row>
    <row r="49" spans="1:6" s="28" customFormat="1" ht="13.5" customHeight="1" x14ac:dyDescent="0.25">
      <c r="B49" s="29"/>
      <c r="C49" s="29"/>
      <c r="D49" s="29"/>
      <c r="E49" s="29"/>
    </row>
    <row r="50" spans="1:6" ht="15.75" customHeight="1" x14ac:dyDescent="0.25">
      <c r="A50" s="20"/>
      <c r="B50" s="21" t="s">
        <v>31</v>
      </c>
      <c r="C50" s="22" t="s">
        <v>31</v>
      </c>
      <c r="D50" s="21"/>
      <c r="E50" s="23"/>
    </row>
    <row r="51" spans="1:6" s="17" customFormat="1" ht="38.25" customHeight="1" x14ac:dyDescent="0.2">
      <c r="A51" s="48" t="s">
        <v>25</v>
      </c>
      <c r="B51" s="48"/>
      <c r="C51" s="48"/>
      <c r="D51" s="48"/>
      <c r="E51" s="48"/>
    </row>
    <row r="52" spans="1:6" s="19" customFormat="1" ht="15" customHeight="1" x14ac:dyDescent="0.2">
      <c r="A52" s="18"/>
      <c r="B52" s="18"/>
      <c r="C52" s="18"/>
      <c r="D52" s="18"/>
      <c r="E52" s="18"/>
    </row>
    <row r="53" spans="1:6" s="16" customFormat="1" ht="36" customHeight="1" x14ac:dyDescent="0.2">
      <c r="A53" s="31" t="s">
        <v>1</v>
      </c>
      <c r="B53" s="32" t="s">
        <v>29</v>
      </c>
      <c r="C53" s="31" t="s">
        <v>0</v>
      </c>
      <c r="D53" s="32" t="s">
        <v>30</v>
      </c>
      <c r="E53" s="31" t="s">
        <v>0</v>
      </c>
    </row>
    <row r="54" spans="1:6" ht="15" customHeight="1" x14ac:dyDescent="0.25">
      <c r="A54" s="7"/>
      <c r="B54" s="43"/>
      <c r="C54" s="10"/>
      <c r="D54" s="8"/>
      <c r="E54" s="9"/>
    </row>
    <row r="55" spans="1:6" ht="13.5" customHeight="1" x14ac:dyDescent="0.25">
      <c r="A55" s="14" t="s">
        <v>26</v>
      </c>
      <c r="B55" s="37">
        <v>7877</v>
      </c>
      <c r="C55" s="33">
        <f>SUM(C57+C59)</f>
        <v>100</v>
      </c>
      <c r="D55" s="37">
        <v>571</v>
      </c>
      <c r="E55" s="33">
        <f>SUM(E57+E59)</f>
        <v>100</v>
      </c>
    </row>
    <row r="56" spans="1:6" ht="15" customHeight="1" x14ac:dyDescent="0.25">
      <c r="A56" s="11"/>
      <c r="B56" s="44"/>
      <c r="C56" s="46"/>
      <c r="D56" s="44"/>
      <c r="E56" s="46"/>
    </row>
    <row r="57" spans="1:6" ht="13.5" customHeight="1" x14ac:dyDescent="0.25">
      <c r="A57" s="15" t="s">
        <v>27</v>
      </c>
      <c r="B57" s="38">
        <v>7049</v>
      </c>
      <c r="C57" s="46">
        <f>B57/$B55*100</f>
        <v>89.488383902500956</v>
      </c>
      <c r="D57" s="38">
        <v>215</v>
      </c>
      <c r="E57" s="46">
        <f>D57/$D55*100</f>
        <v>37.65323992994746</v>
      </c>
    </row>
    <row r="58" spans="1:6" ht="13.5" customHeight="1" x14ac:dyDescent="0.25">
      <c r="A58" s="11"/>
      <c r="B58" s="44"/>
      <c r="C58" s="46"/>
      <c r="D58" s="44"/>
      <c r="E58" s="46"/>
    </row>
    <row r="59" spans="1:6" s="24" customFormat="1" ht="13.5" customHeight="1" x14ac:dyDescent="0.25">
      <c r="A59" s="27" t="s">
        <v>28</v>
      </c>
      <c r="B59" s="45">
        <v>828</v>
      </c>
      <c r="C59" s="47">
        <f>B59/$B55*100</f>
        <v>10.511616097499047</v>
      </c>
      <c r="D59" s="45">
        <v>356</v>
      </c>
      <c r="E59" s="47">
        <f>D59/$D55*100</f>
        <v>62.34676007005254</v>
      </c>
      <c r="F59" s="12"/>
    </row>
    <row r="61" spans="1:6" x14ac:dyDescent="0.2">
      <c r="D61" s="6" t="s">
        <v>31</v>
      </c>
    </row>
  </sheetData>
  <mergeCells count="4">
    <mergeCell ref="A51:E51"/>
    <mergeCell ref="A8:E8"/>
    <mergeCell ref="A1:H1"/>
    <mergeCell ref="A6:F6"/>
  </mergeCells>
  <phoneticPr fontId="0" type="noConversion"/>
  <pageMargins left="0.98425196850393704" right="0" top="0" bottom="0.59055118110236227" header="0" footer="0"/>
  <pageSetup scale="70" firstPageNumber="728" orientation="landscape" useFirstPageNumber="1" r:id="rId1"/>
  <headerFooter alignWithMargins="0">
    <oddFooter>&amp;C&amp;"Arial,Negrita"&amp;P</oddFooter>
  </headerFooter>
  <rowBreaks count="1" manualBreakCount="1"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16.29_2015</vt:lpstr>
      <vt:lpstr>'16.29_2015'!Área_de_impresión</vt:lpstr>
      <vt:lpstr>'16.29_2015'!Títulos_a_imprimir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Brenda Vanessa Viruega Perez</cp:lastModifiedBy>
  <cp:lastPrinted>2014-07-03T14:50:08Z</cp:lastPrinted>
  <dcterms:created xsi:type="dcterms:W3CDTF">2011-06-20T20:18:09Z</dcterms:created>
  <dcterms:modified xsi:type="dcterms:W3CDTF">2016-02-19T18:14:31Z</dcterms:modified>
</cp:coreProperties>
</file>